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ovanni\Desktop\PLS_Scienze_Materiali\Termiche\"/>
    </mc:Choice>
  </mc:AlternateContent>
  <bookViews>
    <workbookView xWindow="475" yWindow="82" windowWidth="15174" windowHeight="8830" activeTab="2"/>
  </bookViews>
  <sheets>
    <sheet name="Grafico3dati_fin" sheetId="5" r:id="rId1"/>
    <sheet name="Grafico2dati_fin" sheetId="6" r:id="rId2"/>
    <sheet name="Grafico1dato_fin" sheetId="7" r:id="rId3"/>
    <sheet name="dati" sheetId="1" r:id="rId4"/>
    <sheet name="Foglio2" sheetId="2" r:id="rId5"/>
    <sheet name="Foglio3" sheetId="3" r:id="rId6"/>
  </sheets>
  <calcPr calcId="162913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B21" i="1"/>
  <c r="D21" i="1"/>
  <c r="B20" i="1"/>
  <c r="D20" i="1"/>
  <c r="B19" i="1"/>
  <c r="D19" i="1"/>
  <c r="B18" i="1"/>
  <c r="D18" i="1"/>
  <c r="B17" i="1"/>
  <c r="D17" i="1"/>
  <c r="B16" i="1"/>
  <c r="D16" i="1"/>
  <c r="B15" i="1"/>
  <c r="D15" i="1"/>
  <c r="B14" i="1"/>
  <c r="D14" i="1"/>
  <c r="B13" i="1"/>
  <c r="D13" i="1"/>
  <c r="B12" i="1"/>
  <c r="D12" i="1"/>
  <c r="B11" i="1"/>
  <c r="D11" i="1"/>
  <c r="B3" i="1"/>
  <c r="D3" i="1"/>
  <c r="B4" i="1"/>
  <c r="D4" i="1"/>
  <c r="B5" i="1"/>
  <c r="D5" i="1"/>
  <c r="B6" i="1"/>
  <c r="D6" i="1"/>
  <c r="B7" i="1"/>
  <c r="D7" i="1"/>
  <c r="B8" i="1"/>
  <c r="D8" i="1"/>
  <c r="B9" i="1"/>
  <c r="D9" i="1"/>
  <c r="B10" i="1"/>
  <c r="D10" i="1"/>
  <c r="B2" i="1"/>
  <c r="D2" i="1" s="1"/>
</calcChain>
</file>

<file path=xl/sharedStrings.xml><?xml version="1.0" encoding="utf-8"?>
<sst xmlns="http://schemas.openxmlformats.org/spreadsheetml/2006/main" count="5" uniqueCount="5">
  <si>
    <t>T(°C)</t>
  </si>
  <si>
    <t>T(K)</t>
  </si>
  <si>
    <t>R(kOhm)</t>
  </si>
  <si>
    <t>LN(R/R0)</t>
  </si>
  <si>
    <t>1000/T(K)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</si>
</sst>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dati!$E$1</c:f>
              <c:strCache>
                <c:ptCount val="1"/>
                <c:pt idx="0">
                  <c:v>LN(R/R0)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trendline>
            <c:spPr>
              <a:ln w="6350" cap="rnd" cmpd="sng" algn="ctr">
                <a:solidFill>
                  <a:srgbClr val="000000">
                    <a:alpha val="50000"/>
                  </a:srgbClr>
                </a:solidFill>
                <a:prstDash val="solid"/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9999923752494506"/>
                  <c:y val="0.2458629182243199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</c:trendlineLbl>
          </c:trendline>
          <c:errBars>
            <c:errDir val="y"/>
            <c:errBarType val="both"/>
            <c:errValType val="percentage"/>
            <c:noEndCap val="0"/>
            <c:val val="0.2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.0000000000000002E-3"/>
            <c:spPr>
              <a:solidFill>
                <a:schemeClr val="tx1"/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xVal>
            <c:numRef>
              <c:f>dati!$D$2:$D$22</c:f>
              <c:numCache>
                <c:formatCode>General</c:formatCode>
                <c:ptCount val="21"/>
                <c:pt idx="0">
                  <c:v>2.859103385178408</c:v>
                </c:pt>
                <c:pt idx="1">
                  <c:v>2.8722426470588234</c:v>
                </c:pt>
                <c:pt idx="2">
                  <c:v>2.8905075731298413</c:v>
                </c:pt>
                <c:pt idx="3">
                  <c:v>2.9098527614502703</c:v>
                </c:pt>
                <c:pt idx="4">
                  <c:v>2.9624363076193858</c:v>
                </c:pt>
                <c:pt idx="5">
                  <c:v>2.9792051480664958</c:v>
                </c:pt>
                <c:pt idx="6">
                  <c:v>2.9988604330354462</c:v>
                </c:pt>
                <c:pt idx="7">
                  <c:v>3.0178657653307579</c:v>
                </c:pt>
                <c:pt idx="8">
                  <c:v>3.0352698354883745</c:v>
                </c:pt>
                <c:pt idx="9">
                  <c:v>3.0915723737092682</c:v>
                </c:pt>
                <c:pt idx="10">
                  <c:v>3.1381409652921608</c:v>
                </c:pt>
                <c:pt idx="11">
                  <c:v>3.1932558436581937</c:v>
                </c:pt>
                <c:pt idx="12">
                  <c:v>3.2737510639690952</c:v>
                </c:pt>
                <c:pt idx="13">
                  <c:v>3.3193918874062267</c:v>
                </c:pt>
                <c:pt idx="14">
                  <c:v>3.3640584000538243</c:v>
                </c:pt>
                <c:pt idx="15">
                  <c:v>3.3937419398628927</c:v>
                </c:pt>
                <c:pt idx="16">
                  <c:v>3.4896705750977106</c:v>
                </c:pt>
                <c:pt idx="17">
                  <c:v>3.6145449287934648</c:v>
                </c:pt>
                <c:pt idx="18">
                  <c:v>3.6158518947063927</c:v>
                </c:pt>
                <c:pt idx="19">
                  <c:v>3.618468664061369</c:v>
                </c:pt>
              </c:numCache>
            </c:numRef>
          </c:xVal>
          <c:yVal>
            <c:numRef>
              <c:f>dati!$E$2:$E$22</c:f>
              <c:numCache>
                <c:formatCode>General</c:formatCode>
                <c:ptCount val="21"/>
                <c:pt idx="0">
                  <c:v>-2.9947311054409975</c:v>
                </c:pt>
                <c:pt idx="1">
                  <c:v>-2.9402075436625834</c:v>
                </c:pt>
                <c:pt idx="2">
                  <c:v>-2.8677252944102758</c:v>
                </c:pt>
                <c:pt idx="3">
                  <c:v>-2.7963068515295002</c:v>
                </c:pt>
                <c:pt idx="4">
                  <c:v>-2.5854928267260595</c:v>
                </c:pt>
                <c:pt idx="5">
                  <c:v>-2.5215637070089709</c:v>
                </c:pt>
                <c:pt idx="6">
                  <c:v>-2.4440178795340222</c:v>
                </c:pt>
                <c:pt idx="7">
                  <c:v>-2.3691958766466432</c:v>
                </c:pt>
                <c:pt idx="8">
                  <c:v>-2.2965930644132944</c:v>
                </c:pt>
                <c:pt idx="9">
                  <c:v>-2.0713938776150997</c:v>
                </c:pt>
                <c:pt idx="10">
                  <c:v>-1.8888073850665157</c:v>
                </c:pt>
                <c:pt idx="11">
                  <c:v>-1.6696452590514907</c:v>
                </c:pt>
                <c:pt idx="12">
                  <c:v>-1.3518364811962027</c:v>
                </c:pt>
                <c:pt idx="13">
                  <c:v>-1.1738252759033703</c:v>
                </c:pt>
                <c:pt idx="14">
                  <c:v>-0.99709889659769646</c:v>
                </c:pt>
                <c:pt idx="15">
                  <c:v>-0.88183285195046712</c:v>
                </c:pt>
                <c:pt idx="16">
                  <c:v>-0.50030795138831108</c:v>
                </c:pt>
                <c:pt idx="17">
                  <c:v>-1.0741962975984483E-2</c:v>
                </c:pt>
                <c:pt idx="18">
                  <c:v>-5.3565578362674404E-3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20-473F-B952-47C4008D7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495712"/>
        <c:axId val="1"/>
      </c:scatterChart>
      <c:valAx>
        <c:axId val="1426495712"/>
        <c:scaling>
          <c:orientation val="minMax"/>
          <c:min val="2.7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tx1">
                  <a:tint val="50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1000/T</a:t>
                </a:r>
              </a:p>
            </c:rich>
          </c:tx>
          <c:layout/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"/>
          <c:min val="-3.2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tx1">
                  <a:tint val="50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LN(R/R0)</a:t>
                </a:r>
              </a:p>
            </c:rich>
          </c:tx>
          <c:layout/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26495712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dati!$E$1</c:f>
              <c:strCache>
                <c:ptCount val="1"/>
                <c:pt idx="0">
                  <c:v>LN(R/R0)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3175">
                <a:solidFill>
                  <a:sysClr val="windowText" lastClr="000000"/>
                </a:solidFill>
              </a:ln>
              <a:effectLst/>
            </c:spPr>
          </c:marker>
          <c:dPt>
            <c:idx val="12"/>
            <c:marker>
              <c:symbol val="circle"/>
              <c:size val="5"/>
              <c:spPr>
                <a:noFill/>
                <a:ln w="317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spPr>
              <a:ln w="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43-4B97-8A1E-92392C3CA646}"/>
              </c:ext>
            </c:extLst>
          </c:dPt>
          <c:dPt>
            <c:idx val="13"/>
            <c:marker>
              <c:symbol val="circle"/>
              <c:size val="5"/>
              <c:spPr>
                <a:noFill/>
                <a:ln w="317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243-4B97-8A1E-92392C3CA646}"/>
              </c:ext>
            </c:extLst>
          </c:dPt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3332712187706117E-2"/>
                  <c:y val="0.531807208099533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dati!$D$2:$D$20</c:f>
              <c:numCache>
                <c:formatCode>General</c:formatCode>
                <c:ptCount val="19"/>
                <c:pt idx="0">
                  <c:v>2.859103385178408</c:v>
                </c:pt>
                <c:pt idx="1">
                  <c:v>2.8722426470588234</c:v>
                </c:pt>
                <c:pt idx="2">
                  <c:v>2.8905075731298413</c:v>
                </c:pt>
                <c:pt idx="3">
                  <c:v>2.9098527614502703</c:v>
                </c:pt>
                <c:pt idx="4">
                  <c:v>2.9624363076193858</c:v>
                </c:pt>
                <c:pt idx="5">
                  <c:v>2.9792051480664958</c:v>
                </c:pt>
                <c:pt idx="6">
                  <c:v>2.9988604330354462</c:v>
                </c:pt>
                <c:pt idx="7">
                  <c:v>3.0178657653307579</c:v>
                </c:pt>
                <c:pt idx="8">
                  <c:v>3.0352698354883745</c:v>
                </c:pt>
                <c:pt idx="9">
                  <c:v>3.0915723737092682</c:v>
                </c:pt>
                <c:pt idx="10">
                  <c:v>3.1381409652921608</c:v>
                </c:pt>
                <c:pt idx="11">
                  <c:v>3.1932558436581937</c:v>
                </c:pt>
                <c:pt idx="12">
                  <c:v>3.2737510639690952</c:v>
                </c:pt>
                <c:pt idx="13">
                  <c:v>3.3193918874062267</c:v>
                </c:pt>
                <c:pt idx="14">
                  <c:v>3.3640584000538243</c:v>
                </c:pt>
                <c:pt idx="15">
                  <c:v>3.3937419398628927</c:v>
                </c:pt>
                <c:pt idx="16">
                  <c:v>3.4896705750977106</c:v>
                </c:pt>
                <c:pt idx="17">
                  <c:v>3.6145449287934648</c:v>
                </c:pt>
                <c:pt idx="18">
                  <c:v>3.6158518947063927</c:v>
                </c:pt>
              </c:numCache>
            </c:numRef>
          </c:xVal>
          <c:yVal>
            <c:numRef>
              <c:f>dati!$E$2:$E$20</c:f>
              <c:numCache>
                <c:formatCode>General</c:formatCode>
                <c:ptCount val="19"/>
                <c:pt idx="0">
                  <c:v>-2.9947311054409975</c:v>
                </c:pt>
                <c:pt idx="1">
                  <c:v>-2.9402075436625834</c:v>
                </c:pt>
                <c:pt idx="2">
                  <c:v>-2.8677252944102758</c:v>
                </c:pt>
                <c:pt idx="3">
                  <c:v>-2.7963068515295002</c:v>
                </c:pt>
                <c:pt idx="4">
                  <c:v>-2.5854928267260595</c:v>
                </c:pt>
                <c:pt idx="5">
                  <c:v>-2.5215637070089709</c:v>
                </c:pt>
                <c:pt idx="6">
                  <c:v>-2.4440178795340222</c:v>
                </c:pt>
                <c:pt idx="7">
                  <c:v>-2.3691958766466432</c:v>
                </c:pt>
                <c:pt idx="8">
                  <c:v>-2.2965930644132944</c:v>
                </c:pt>
                <c:pt idx="9">
                  <c:v>-2.0713938776150997</c:v>
                </c:pt>
                <c:pt idx="10">
                  <c:v>-1.8888073850665157</c:v>
                </c:pt>
                <c:pt idx="11">
                  <c:v>-1.6696452590514907</c:v>
                </c:pt>
                <c:pt idx="12">
                  <c:v>-1.3518364811962027</c:v>
                </c:pt>
                <c:pt idx="13">
                  <c:v>-1.1738252759033703</c:v>
                </c:pt>
                <c:pt idx="14">
                  <c:v>-0.99709889659769646</c:v>
                </c:pt>
                <c:pt idx="15">
                  <c:v>-0.88183285195046712</c:v>
                </c:pt>
                <c:pt idx="16">
                  <c:v>-0.50030795138831108</c:v>
                </c:pt>
                <c:pt idx="17">
                  <c:v>-1.0741962975984483E-2</c:v>
                </c:pt>
                <c:pt idx="18">
                  <c:v>-5.3565578362674404E-3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43-4B97-8A1E-92392C3CA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244272"/>
        <c:axId val="1501246768"/>
      </c:scatterChart>
      <c:valAx>
        <c:axId val="1501244272"/>
        <c:scaling>
          <c:orientation val="minMax"/>
          <c:min val="2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1246768"/>
        <c:crosses val="autoZero"/>
        <c:crossBetween val="midCat"/>
      </c:valAx>
      <c:valAx>
        <c:axId val="150124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1244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dati!$E$1</c:f>
              <c:strCache>
                <c:ptCount val="1"/>
                <c:pt idx="0">
                  <c:v>LN(R/R0)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723548520155328"/>
                  <c:y val="0.514131357752837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dati!$D$2:$D$19</c:f>
              <c:numCache>
                <c:formatCode>General</c:formatCode>
                <c:ptCount val="18"/>
                <c:pt idx="0">
                  <c:v>2.859103385178408</c:v>
                </c:pt>
                <c:pt idx="1">
                  <c:v>2.8722426470588234</c:v>
                </c:pt>
                <c:pt idx="2">
                  <c:v>2.8905075731298413</c:v>
                </c:pt>
                <c:pt idx="3">
                  <c:v>2.9098527614502703</c:v>
                </c:pt>
                <c:pt idx="4">
                  <c:v>2.9624363076193858</c:v>
                </c:pt>
                <c:pt idx="5">
                  <c:v>2.9792051480664958</c:v>
                </c:pt>
                <c:pt idx="6">
                  <c:v>2.9988604330354462</c:v>
                </c:pt>
                <c:pt idx="7">
                  <c:v>3.0178657653307579</c:v>
                </c:pt>
                <c:pt idx="8">
                  <c:v>3.0352698354883745</c:v>
                </c:pt>
                <c:pt idx="9">
                  <c:v>3.0915723737092682</c:v>
                </c:pt>
                <c:pt idx="10">
                  <c:v>3.1381409652921608</c:v>
                </c:pt>
                <c:pt idx="11">
                  <c:v>3.1932558436581937</c:v>
                </c:pt>
                <c:pt idx="12">
                  <c:v>3.2737510639690952</c:v>
                </c:pt>
                <c:pt idx="13">
                  <c:v>3.3193918874062267</c:v>
                </c:pt>
                <c:pt idx="14">
                  <c:v>3.3640584000538243</c:v>
                </c:pt>
                <c:pt idx="15">
                  <c:v>3.3937419398628927</c:v>
                </c:pt>
                <c:pt idx="16">
                  <c:v>3.4896705750977106</c:v>
                </c:pt>
                <c:pt idx="17">
                  <c:v>3.6145449287934648</c:v>
                </c:pt>
              </c:numCache>
            </c:numRef>
          </c:xVal>
          <c:yVal>
            <c:numRef>
              <c:f>dati!$E$2:$E$19</c:f>
              <c:numCache>
                <c:formatCode>General</c:formatCode>
                <c:ptCount val="18"/>
                <c:pt idx="0">
                  <c:v>-2.9947311054409975</c:v>
                </c:pt>
                <c:pt idx="1">
                  <c:v>-2.9402075436625834</c:v>
                </c:pt>
                <c:pt idx="2">
                  <c:v>-2.8677252944102758</c:v>
                </c:pt>
                <c:pt idx="3">
                  <c:v>-2.7963068515295002</c:v>
                </c:pt>
                <c:pt idx="4">
                  <c:v>-2.5854928267260595</c:v>
                </c:pt>
                <c:pt idx="5">
                  <c:v>-2.5215637070089709</c:v>
                </c:pt>
                <c:pt idx="6">
                  <c:v>-2.4440178795340222</c:v>
                </c:pt>
                <c:pt idx="7">
                  <c:v>-2.3691958766466432</c:v>
                </c:pt>
                <c:pt idx="8">
                  <c:v>-2.2965930644132944</c:v>
                </c:pt>
                <c:pt idx="9">
                  <c:v>-2.0713938776150997</c:v>
                </c:pt>
                <c:pt idx="10">
                  <c:v>-1.8888073850665157</c:v>
                </c:pt>
                <c:pt idx="11">
                  <c:v>-1.6696452590514907</c:v>
                </c:pt>
                <c:pt idx="12">
                  <c:v>-1.3518364811962027</c:v>
                </c:pt>
                <c:pt idx="13">
                  <c:v>-1.1738252759033703</c:v>
                </c:pt>
                <c:pt idx="14">
                  <c:v>-0.99709889659769646</c:v>
                </c:pt>
                <c:pt idx="15">
                  <c:v>-0.88183285195046712</c:v>
                </c:pt>
                <c:pt idx="16">
                  <c:v>-0.50030795138831108</c:v>
                </c:pt>
                <c:pt idx="17">
                  <c:v>-1.0741962975984483E-2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EE-4347-BF50-3B6187DAE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2331328"/>
        <c:axId val="1532344640"/>
      </c:scatterChart>
      <c:valAx>
        <c:axId val="1532331328"/>
        <c:scaling>
          <c:orientation val="minMax"/>
          <c:min val="2.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32344640"/>
        <c:crosses val="autoZero"/>
        <c:crossBetween val="midCat"/>
      </c:valAx>
      <c:valAx>
        <c:axId val="153234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32331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160" cy="606201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5160" cy="606201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67733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22" sqref="D22"/>
    </sheetView>
  </sheetViews>
  <sheetFormatPr defaultRowHeight="12.9" x14ac:dyDescent="0.2"/>
  <sheetData>
    <row r="1" spans="1:5" x14ac:dyDescent="0.2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x14ac:dyDescent="0.2">
      <c r="A2">
        <v>76.599999999999994</v>
      </c>
      <c r="B2">
        <f>A2+273.16</f>
        <v>349.76</v>
      </c>
      <c r="C2">
        <v>1.4990000000000001</v>
      </c>
      <c r="D2">
        <f t="shared" ref="D2:D21" si="0">1000/B2</f>
        <v>2.859103385178408</v>
      </c>
      <c r="E2">
        <f>LN(C2/29.95)</f>
        <v>-2.9947311054409975</v>
      </c>
    </row>
    <row r="3" spans="1:5" x14ac:dyDescent="0.2">
      <c r="A3" s="1">
        <v>75</v>
      </c>
      <c r="B3">
        <f t="shared" ref="B3:B21" si="1">A3+273.16</f>
        <v>348.16</v>
      </c>
      <c r="C3">
        <v>1.583</v>
      </c>
      <c r="D3">
        <f t="shared" si="0"/>
        <v>2.8722426470588234</v>
      </c>
      <c r="E3">
        <f t="shared" ref="E3:E21" si="2">LN(C3/29.95)</f>
        <v>-2.9402075436625834</v>
      </c>
    </row>
    <row r="4" spans="1:5" x14ac:dyDescent="0.2">
      <c r="A4">
        <v>72.8</v>
      </c>
      <c r="B4">
        <f t="shared" si="1"/>
        <v>345.96000000000004</v>
      </c>
      <c r="C4">
        <v>1.702</v>
      </c>
      <c r="D4">
        <f t="shared" si="0"/>
        <v>2.8905075731298413</v>
      </c>
      <c r="E4">
        <f t="shared" si="2"/>
        <v>-2.8677252944102758</v>
      </c>
    </row>
    <row r="5" spans="1:5" x14ac:dyDescent="0.2">
      <c r="A5">
        <v>70.5</v>
      </c>
      <c r="B5">
        <f t="shared" si="1"/>
        <v>343.66</v>
      </c>
      <c r="C5">
        <v>1.8280000000000001</v>
      </c>
      <c r="D5">
        <f t="shared" si="0"/>
        <v>2.9098527614502703</v>
      </c>
      <c r="E5">
        <f t="shared" si="2"/>
        <v>-2.7963068515295002</v>
      </c>
    </row>
    <row r="6" spans="1:5" x14ac:dyDescent="0.2">
      <c r="A6">
        <v>64.400000000000006</v>
      </c>
      <c r="B6">
        <f t="shared" si="1"/>
        <v>337.56000000000006</v>
      </c>
      <c r="C6">
        <v>2.2570000000000001</v>
      </c>
      <c r="D6">
        <f t="shared" si="0"/>
        <v>2.9624363076193858</v>
      </c>
      <c r="E6">
        <f t="shared" si="2"/>
        <v>-2.5854928267260595</v>
      </c>
    </row>
    <row r="7" spans="1:5" x14ac:dyDescent="0.2">
      <c r="A7">
        <v>62.5</v>
      </c>
      <c r="B7">
        <f t="shared" si="1"/>
        <v>335.66</v>
      </c>
      <c r="C7">
        <v>2.4060000000000001</v>
      </c>
      <c r="D7">
        <f t="shared" si="0"/>
        <v>2.9792051480664958</v>
      </c>
      <c r="E7">
        <f t="shared" si="2"/>
        <v>-2.5215637070089709</v>
      </c>
    </row>
    <row r="8" spans="1:5" x14ac:dyDescent="0.2">
      <c r="A8">
        <v>60.3</v>
      </c>
      <c r="B8">
        <f t="shared" si="1"/>
        <v>333.46000000000004</v>
      </c>
      <c r="C8">
        <v>2.6</v>
      </c>
      <c r="D8">
        <f t="shared" si="0"/>
        <v>2.9988604330354462</v>
      </c>
      <c r="E8">
        <f t="shared" si="2"/>
        <v>-2.4440178795340222</v>
      </c>
    </row>
    <row r="9" spans="1:5" x14ac:dyDescent="0.2">
      <c r="A9">
        <v>58.2</v>
      </c>
      <c r="B9">
        <f t="shared" si="1"/>
        <v>331.36</v>
      </c>
      <c r="C9">
        <v>2.802</v>
      </c>
      <c r="D9">
        <f t="shared" si="0"/>
        <v>3.0178657653307579</v>
      </c>
      <c r="E9">
        <f t="shared" si="2"/>
        <v>-2.3691958766466432</v>
      </c>
    </row>
    <row r="10" spans="1:5" x14ac:dyDescent="0.2">
      <c r="A10">
        <v>56.3</v>
      </c>
      <c r="B10">
        <f t="shared" si="1"/>
        <v>329.46000000000004</v>
      </c>
      <c r="C10">
        <v>3.0129999999999999</v>
      </c>
      <c r="D10">
        <f t="shared" si="0"/>
        <v>3.0352698354883745</v>
      </c>
      <c r="E10">
        <f t="shared" si="2"/>
        <v>-2.2965930644132944</v>
      </c>
    </row>
    <row r="11" spans="1:5" x14ac:dyDescent="0.2">
      <c r="A11">
        <v>50.3</v>
      </c>
      <c r="B11">
        <f t="shared" si="1"/>
        <v>323.46000000000004</v>
      </c>
      <c r="C11">
        <v>3.774</v>
      </c>
      <c r="D11">
        <f t="shared" si="0"/>
        <v>3.0915723737092682</v>
      </c>
      <c r="E11">
        <f t="shared" si="2"/>
        <v>-2.0713938776150997</v>
      </c>
    </row>
    <row r="12" spans="1:5" x14ac:dyDescent="0.2">
      <c r="A12">
        <v>45.5</v>
      </c>
      <c r="B12">
        <f t="shared" si="1"/>
        <v>318.66000000000003</v>
      </c>
      <c r="C12">
        <v>4.53</v>
      </c>
      <c r="D12">
        <f t="shared" si="0"/>
        <v>3.1381409652921608</v>
      </c>
      <c r="E12">
        <f t="shared" si="2"/>
        <v>-1.8888073850665157</v>
      </c>
    </row>
    <row r="13" spans="1:5" x14ac:dyDescent="0.2">
      <c r="A13">
        <v>40</v>
      </c>
      <c r="B13">
        <f t="shared" si="1"/>
        <v>313.16000000000003</v>
      </c>
      <c r="C13">
        <v>5.64</v>
      </c>
      <c r="D13">
        <f t="shared" si="0"/>
        <v>3.1932558436581937</v>
      </c>
      <c r="E13">
        <f t="shared" si="2"/>
        <v>-1.6696452590514907</v>
      </c>
    </row>
    <row r="14" spans="1:5" x14ac:dyDescent="0.2">
      <c r="A14">
        <v>32.299999999999997</v>
      </c>
      <c r="B14">
        <f t="shared" si="1"/>
        <v>305.46000000000004</v>
      </c>
      <c r="C14">
        <v>7.75</v>
      </c>
      <c r="D14">
        <f t="shared" si="0"/>
        <v>3.2737510639690952</v>
      </c>
      <c r="E14">
        <f t="shared" si="2"/>
        <v>-1.3518364811962027</v>
      </c>
    </row>
    <row r="15" spans="1:5" x14ac:dyDescent="0.2">
      <c r="A15">
        <v>28.1</v>
      </c>
      <c r="B15">
        <f t="shared" si="1"/>
        <v>301.26000000000005</v>
      </c>
      <c r="C15">
        <v>9.26</v>
      </c>
      <c r="D15">
        <f t="shared" si="0"/>
        <v>3.3193918874062267</v>
      </c>
      <c r="E15">
        <f t="shared" si="2"/>
        <v>-1.1738252759033703</v>
      </c>
    </row>
    <row r="16" spans="1:5" x14ac:dyDescent="0.2">
      <c r="A16">
        <v>24.1</v>
      </c>
      <c r="B16">
        <f t="shared" si="1"/>
        <v>297.26000000000005</v>
      </c>
      <c r="C16">
        <v>11.05</v>
      </c>
      <c r="D16">
        <f t="shared" si="0"/>
        <v>3.3640584000538243</v>
      </c>
      <c r="E16">
        <f t="shared" si="2"/>
        <v>-0.99709889659769646</v>
      </c>
    </row>
    <row r="17" spans="1:5" x14ac:dyDescent="0.2">
      <c r="A17">
        <v>21.5</v>
      </c>
      <c r="B17">
        <f t="shared" si="1"/>
        <v>294.66000000000003</v>
      </c>
      <c r="C17">
        <v>12.4</v>
      </c>
      <c r="D17">
        <f t="shared" si="0"/>
        <v>3.3937419398628927</v>
      </c>
      <c r="E17">
        <f t="shared" si="2"/>
        <v>-0.88183285195046712</v>
      </c>
    </row>
    <row r="18" spans="1:5" x14ac:dyDescent="0.2">
      <c r="A18">
        <v>13.4</v>
      </c>
      <c r="B18">
        <f t="shared" si="1"/>
        <v>286.56</v>
      </c>
      <c r="C18">
        <v>18.16</v>
      </c>
      <c r="D18">
        <f t="shared" si="0"/>
        <v>3.4896705750977106</v>
      </c>
      <c r="E18">
        <f t="shared" si="2"/>
        <v>-0.50030795138831108</v>
      </c>
    </row>
    <row r="19" spans="1:5" x14ac:dyDescent="0.2">
      <c r="A19">
        <v>3.5</v>
      </c>
      <c r="B19">
        <f t="shared" si="1"/>
        <v>276.66000000000003</v>
      </c>
      <c r="C19">
        <v>29.63</v>
      </c>
      <c r="D19">
        <f t="shared" si="0"/>
        <v>3.6145449287934648</v>
      </c>
      <c r="E19">
        <f t="shared" si="2"/>
        <v>-1.0741962975984483E-2</v>
      </c>
    </row>
    <row r="20" spans="1:5" x14ac:dyDescent="0.2">
      <c r="A20">
        <v>3.4</v>
      </c>
      <c r="B20">
        <f t="shared" si="1"/>
        <v>276.56</v>
      </c>
      <c r="C20">
        <v>29.79</v>
      </c>
      <c r="D20">
        <f t="shared" si="0"/>
        <v>3.6158518947063927</v>
      </c>
      <c r="E20">
        <f t="shared" si="2"/>
        <v>-5.3565578362674404E-3</v>
      </c>
    </row>
    <row r="21" spans="1:5" x14ac:dyDescent="0.2">
      <c r="A21">
        <v>3.2</v>
      </c>
      <c r="B21">
        <f t="shared" si="1"/>
        <v>276.36</v>
      </c>
      <c r="C21">
        <v>29.95</v>
      </c>
      <c r="D21">
        <f t="shared" si="0"/>
        <v>3.618468664061369</v>
      </c>
      <c r="E21">
        <f t="shared" si="2"/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3</vt:i4>
      </vt:variant>
    </vt:vector>
  </HeadingPairs>
  <TitlesOfParts>
    <vt:vector size="6" baseType="lpstr">
      <vt:lpstr>dati</vt:lpstr>
      <vt:lpstr>Foglio2</vt:lpstr>
      <vt:lpstr>Foglio3</vt:lpstr>
      <vt:lpstr>Grafico3dati_fin</vt:lpstr>
      <vt:lpstr>Grafico2dati_fin</vt:lpstr>
      <vt:lpstr>Grafico1dato_fin</vt:lpstr>
    </vt:vector>
  </TitlesOfParts>
  <Company>Università di Roma "Tor Vergata"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dott. Giovanni Casini</dc:creator>
  <cp:lastModifiedBy>Giovanni</cp:lastModifiedBy>
  <dcterms:created xsi:type="dcterms:W3CDTF">2000-02-28T10:32:10Z</dcterms:created>
  <dcterms:modified xsi:type="dcterms:W3CDTF">2019-11-12T12:12:52Z</dcterms:modified>
</cp:coreProperties>
</file>